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200" windowHeight="10935"/>
  </bookViews>
  <sheets>
    <sheet name="prazno" sheetId="1" r:id="rId1"/>
  </sheets>
  <definedNames>
    <definedName name="_xlnm.Print_Titles" localSheetId="0">prazno!$2:$2</definedName>
  </definedNames>
  <calcPr calcId="125725"/>
</workbook>
</file>

<file path=xl/calcChain.xml><?xml version="1.0" encoding="utf-8"?>
<calcChain xmlns="http://schemas.openxmlformats.org/spreadsheetml/2006/main">
  <c r="M25" i="1"/>
  <c r="M100"/>
  <c r="M101"/>
  <c r="M102"/>
  <c r="M103"/>
  <c r="M104"/>
  <c r="M105"/>
  <c r="M106"/>
  <c r="M107"/>
  <c r="M108"/>
  <c r="M109"/>
  <c r="M110"/>
  <c r="M111"/>
  <c r="M112"/>
  <c r="M113"/>
  <c r="M114"/>
  <c r="M99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24"/>
  <c r="M4"/>
  <c r="M5"/>
  <c r="M6"/>
  <c r="M7"/>
  <c r="M8"/>
  <c r="M9"/>
  <c r="M10"/>
  <c r="M11"/>
  <c r="M12"/>
  <c r="M13"/>
  <c r="M14"/>
  <c r="M15"/>
  <c r="M16"/>
  <c r="M17"/>
  <c r="M19"/>
  <c r="M20"/>
  <c r="M3"/>
  <c r="L115"/>
  <c r="K115"/>
  <c r="I115"/>
  <c r="H115"/>
  <c r="G115"/>
  <c r="F115"/>
  <c r="E115"/>
  <c r="D115"/>
  <c r="C115"/>
  <c r="L97"/>
  <c r="L21"/>
  <c r="L18"/>
  <c r="J115"/>
  <c r="K18"/>
  <c r="J18"/>
  <c r="I18"/>
  <c r="H18"/>
  <c r="G18"/>
  <c r="F18"/>
  <c r="E18"/>
  <c r="D18"/>
  <c r="C18"/>
  <c r="C97"/>
  <c r="M115" l="1"/>
  <c r="L117"/>
  <c r="M18"/>
  <c r="J21"/>
  <c r="K21"/>
  <c r="J97"/>
  <c r="J117" s="1"/>
  <c r="K97"/>
  <c r="H21"/>
  <c r="G21"/>
  <c r="F21"/>
  <c r="E21"/>
  <c r="H97"/>
  <c r="G97"/>
  <c r="F97"/>
  <c r="E97"/>
  <c r="I97"/>
  <c r="D97"/>
  <c r="I21"/>
  <c r="D21"/>
  <c r="C21"/>
  <c r="M21" l="1"/>
  <c r="D117"/>
  <c r="M97"/>
  <c r="K117"/>
  <c r="G117"/>
  <c r="E117"/>
  <c r="H117"/>
  <c r="C117"/>
  <c r="I117"/>
  <c r="F117"/>
  <c r="M117" l="1"/>
</calcChain>
</file>

<file path=xl/sharedStrings.xml><?xml version="1.0" encoding="utf-8"?>
<sst xmlns="http://schemas.openxmlformats.org/spreadsheetml/2006/main" count="217" uniqueCount="217">
  <si>
    <t>UKUPNO</t>
  </si>
  <si>
    <t>UKUPNO 6</t>
  </si>
  <si>
    <t>72111</t>
  </si>
  <si>
    <t>UKUPNO 7</t>
  </si>
  <si>
    <t>Naziv konta
/Naziv programa</t>
  </si>
  <si>
    <t>31111</t>
  </si>
  <si>
    <t>31321</t>
  </si>
  <si>
    <t>31322</t>
  </si>
  <si>
    <t>32121</t>
  </si>
  <si>
    <t>32211</t>
  </si>
  <si>
    <t>32214</t>
  </si>
  <si>
    <t>32224</t>
  </si>
  <si>
    <t>32322</t>
  </si>
  <si>
    <t>34311</t>
  </si>
  <si>
    <t>UKUPNO 3</t>
  </si>
  <si>
    <t>45111</t>
  </si>
  <si>
    <t>UKUPNO 4</t>
  </si>
  <si>
    <t>32231</t>
  </si>
  <si>
    <t>32342</t>
  </si>
  <si>
    <t>32412</t>
  </si>
  <si>
    <t>42273</t>
  </si>
  <si>
    <t>42411</t>
  </si>
  <si>
    <t>64132</t>
  </si>
  <si>
    <t>66151</t>
  </si>
  <si>
    <t>31332</t>
  </si>
  <si>
    <t>32219</t>
  </si>
  <si>
    <t>32233</t>
  </si>
  <si>
    <t>32234</t>
  </si>
  <si>
    <t>32396</t>
  </si>
  <si>
    <t>32399</t>
  </si>
  <si>
    <t>32242</t>
  </si>
  <si>
    <t>32251</t>
  </si>
  <si>
    <t>32311</t>
  </si>
  <si>
    <t>32313</t>
  </si>
  <si>
    <t>32341</t>
  </si>
  <si>
    <t>32312</t>
  </si>
  <si>
    <t>RAZLIKA PRIHODI - RASHODI</t>
  </si>
  <si>
    <t>32141</t>
  </si>
  <si>
    <t>32216</t>
  </si>
  <si>
    <t>32241</t>
  </si>
  <si>
    <t>32339</t>
  </si>
  <si>
    <t>32361</t>
  </si>
  <si>
    <t>32389</t>
  </si>
  <si>
    <t>64143</t>
  </si>
  <si>
    <t>Kamate na depozite po viđenju</t>
  </si>
  <si>
    <t>Zatezne kamate iz obveznih odnosa i drugo-ugovori s roditeljima</t>
  </si>
  <si>
    <t>Prihodi od pruženih usluga (igraonice, najam prostora, participacija roditelja, sufinanciranje općina)</t>
  </si>
  <si>
    <t>Prihodi iz proračuna grada-redovna djelatnost</t>
  </si>
  <si>
    <t>Stambeni objekti za zaposlene</t>
  </si>
  <si>
    <t>Plaće za zaposlene</t>
  </si>
  <si>
    <t>Doprinosi za obvezno zdravstveno osiguranje</t>
  </si>
  <si>
    <t>Doprinos za obvezno zdravstveno osiguranje zaštite zdravlja na radu</t>
  </si>
  <si>
    <t>Doprinosi za obvezno osiguranje u slučaju nezaposlenosti</t>
  </si>
  <si>
    <t>Naknade za prijevoz na posao i s posla</t>
  </si>
  <si>
    <t>Naknada za korištenje privatnog automobila u službene svrhe</t>
  </si>
  <si>
    <t>Uredski materijal</t>
  </si>
  <si>
    <t>Materijal za higijenske potrebe i njegu</t>
  </si>
  <si>
    <t>Ostali materijal za potrebe redovnog poslovanja (potrošni za djecu, mat. za krojačicu)</t>
  </si>
  <si>
    <t>Namirnice</t>
  </si>
  <si>
    <t>Električna energija</t>
  </si>
  <si>
    <t>Plin</t>
  </si>
  <si>
    <t>Motorni benzin i dizel gorivo</t>
  </si>
  <si>
    <t>Materijal i dijelovi za tekuće i investicijsko održavanje građevinskih objekata</t>
  </si>
  <si>
    <t>Materijal i dijelovi za tekuće i investicijsko održavanje postrojenja i opreme</t>
  </si>
  <si>
    <t>Sitni inventar</t>
  </si>
  <si>
    <t>Usluge telefona, telefaksa</t>
  </si>
  <si>
    <t>Usluge interneta</t>
  </si>
  <si>
    <t>Poštarina (pisma, tiskanice i sl.)</t>
  </si>
  <si>
    <t>Usluge tekućeg i investicijskog održavanja postrojenja i opreme</t>
  </si>
  <si>
    <t>Ostale usluge promidžbe i informiranja-TV pretplate</t>
  </si>
  <si>
    <t>Opskrba vodom</t>
  </si>
  <si>
    <t>Iznošenje i odvoz smeća</t>
  </si>
  <si>
    <t>Obvezni i preventivni zdravstveni pregledi zaposlenika</t>
  </si>
  <si>
    <t>Ostale računalne usluge</t>
  </si>
  <si>
    <t>Usluge čuvanja imovine i osoba</t>
  </si>
  <si>
    <t>Ostale nespomenute usluge (logoped, zaštita na radu, kineziolog….)</t>
  </si>
  <si>
    <t>Naknade ostalih troškova</t>
  </si>
  <si>
    <t>Usluge banaka</t>
  </si>
  <si>
    <t>66313</t>
  </si>
  <si>
    <t>32111</t>
  </si>
  <si>
    <t>Dnevnice za službeni put u zemlji</t>
  </si>
  <si>
    <t>RASHODI</t>
  </si>
  <si>
    <t>Tekuće donacije od trgovačkih društava</t>
  </si>
  <si>
    <t>32132</t>
  </si>
  <si>
    <t>Tečajevi i stručni ispiti</t>
  </si>
  <si>
    <t>32323</t>
  </si>
  <si>
    <t>Usluge tekućeg i investicijskog održavanja prijevoznih sredstava</t>
  </si>
  <si>
    <t>323291</t>
  </si>
  <si>
    <t>Ostale usluge tek. održavanja-održavanje okoliša</t>
  </si>
  <si>
    <t>32353</t>
  </si>
  <si>
    <t>Zakupnine i najamnine za opremu</t>
  </si>
  <si>
    <t>32359</t>
  </si>
  <si>
    <t>Ostale zakupnine i najamnine</t>
  </si>
  <si>
    <t>Prihodi za financiranje rashoda za nabavu nefin. Im.</t>
  </si>
  <si>
    <t>Dodatna ulaganja na građevinskim objektima</t>
  </si>
  <si>
    <t>32344</t>
  </si>
  <si>
    <t>Dimnjačarske i ekološke usluge</t>
  </si>
  <si>
    <t>32347</t>
  </si>
  <si>
    <t>Pričuva</t>
  </si>
  <si>
    <t>32391</t>
  </si>
  <si>
    <t>Grafičke i tiskarske usluge, usluge kopiranja i uvezivanja i slično</t>
  </si>
  <si>
    <t>32959</t>
  </si>
  <si>
    <t>Ostale pristojbe i naknade</t>
  </si>
  <si>
    <t>32999</t>
  </si>
  <si>
    <t>324112</t>
  </si>
  <si>
    <t>Naknade ostalih troškova-suf. prijevoza polaznika predškole</t>
  </si>
  <si>
    <t>32212</t>
  </si>
  <si>
    <t>Literatura</t>
  </si>
  <si>
    <t>31215</t>
  </si>
  <si>
    <t>Naknade za bolest , invalidnost i smrtni slučaj</t>
  </si>
  <si>
    <t>32951</t>
  </si>
  <si>
    <t>31216</t>
  </si>
  <si>
    <t>Regres za godišnji odmor</t>
  </si>
  <si>
    <t>32321</t>
  </si>
  <si>
    <t>Usluge tekućeg i investicijskog održavanja građevinskih objekata</t>
  </si>
  <si>
    <t>32394</t>
  </si>
  <si>
    <t>Usluge pri registraciji prijevoznih sredstava</t>
  </si>
  <si>
    <t>32921</t>
  </si>
  <si>
    <t>Premije osiguranja prijevoznih sredstava</t>
  </si>
  <si>
    <t>Decentralizirana
sredstva</t>
  </si>
  <si>
    <t>Upravne i administrativne prist.</t>
  </si>
  <si>
    <t>67111</t>
  </si>
  <si>
    <t>67121</t>
  </si>
  <si>
    <t>GRAD
- EU kuhinje
šk.god.2017/18.</t>
  </si>
  <si>
    <t>GRAD
- školska kuhinja</t>
  </si>
  <si>
    <t xml:space="preserve">GRAD
- knjige </t>
  </si>
  <si>
    <t>Tekuće pomoći od HZZ-a</t>
  </si>
  <si>
    <t>63414</t>
  </si>
  <si>
    <t>65264</t>
  </si>
  <si>
    <t>Subf.cij.usl.,partic.i slično</t>
  </si>
  <si>
    <t>65268</t>
  </si>
  <si>
    <t>Ostali prih.za posebne namjene</t>
  </si>
  <si>
    <t>66142</t>
  </si>
  <si>
    <t>Prihodi od prodaje robe</t>
  </si>
  <si>
    <t>32113</t>
  </si>
  <si>
    <t>Naknade za smještaj na sl.putu u z.</t>
  </si>
  <si>
    <t>32115</t>
  </si>
  <si>
    <t>Nakn.za prij.na sl.putu u zemlji</t>
  </si>
  <si>
    <t>32119</t>
  </si>
  <si>
    <t>Ostali rash.za sl.putovanja</t>
  </si>
  <si>
    <t>32131</t>
  </si>
  <si>
    <t>Seminari,savjetovanja i simpozij</t>
  </si>
  <si>
    <t>32213</t>
  </si>
  <si>
    <t>Arhivski materijal</t>
  </si>
  <si>
    <t>Materijal i sred.za čišć.i održavanje</t>
  </si>
  <si>
    <t>32229</t>
  </si>
  <si>
    <t>Ostali materijal i sirovine</t>
  </si>
  <si>
    <t>32243</t>
  </si>
  <si>
    <t>Mat.i dij.za tek.i invest.održ.trans.sr.</t>
  </si>
  <si>
    <t>32271</t>
  </si>
  <si>
    <t>Služb.radn.i zašt.odjeća i obuća</t>
  </si>
  <si>
    <t>32319</t>
  </si>
  <si>
    <t>Ostale usl.za kom.i prijevoz</t>
  </si>
  <si>
    <t>32332</t>
  </si>
  <si>
    <t>Tisak</t>
  </si>
  <si>
    <t>32343</t>
  </si>
  <si>
    <t>Deratizacija i  dezinsekcija</t>
  </si>
  <si>
    <t>32349</t>
  </si>
  <si>
    <t>Ostale komunalne usluge</t>
  </si>
  <si>
    <t>32369</t>
  </si>
  <si>
    <t>Ostale zdravst.i veterin.usluge</t>
  </si>
  <si>
    <t>32371</t>
  </si>
  <si>
    <t>Autorski honorari</t>
  </si>
  <si>
    <t>32381</t>
  </si>
  <si>
    <t>Usluge ažuriranja račun.baza</t>
  </si>
  <si>
    <t>32379</t>
  </si>
  <si>
    <t>Ostale intelektualne usluge</t>
  </si>
  <si>
    <t>32372</t>
  </si>
  <si>
    <t>Ugovori o djelu</t>
  </si>
  <si>
    <t>32373</t>
  </si>
  <si>
    <t>Usluge odvjetnika i prav.savjetnika</t>
  </si>
  <si>
    <t>32941</t>
  </si>
  <si>
    <t>Tuzemne članarine</t>
  </si>
  <si>
    <t>32955</t>
  </si>
  <si>
    <t>Novč.nakn.posl.zbog nez. Os.s inv.</t>
  </si>
  <si>
    <t>32931</t>
  </si>
  <si>
    <t>Reprezentacija</t>
  </si>
  <si>
    <t>32991</t>
  </si>
  <si>
    <t>Rashodi protokola(vij.cvij.svijeće)</t>
  </si>
  <si>
    <t>Ostali nespomenuti rashodi posl.</t>
  </si>
  <si>
    <t>34349</t>
  </si>
  <si>
    <t>Ostali nespomenuti finan.rashodi</t>
  </si>
  <si>
    <t>42211</t>
  </si>
  <si>
    <t>Računala i računalna oprema</t>
  </si>
  <si>
    <t>42219</t>
  </si>
  <si>
    <t>Ostala uredska oprema</t>
  </si>
  <si>
    <t>42221</t>
  </si>
  <si>
    <t>Radio i TV prijemnici</t>
  </si>
  <si>
    <t>42261</t>
  </si>
  <si>
    <t>sportska oprema</t>
  </si>
  <si>
    <t>42262</t>
  </si>
  <si>
    <t>Glazbeni instr.i oprema</t>
  </si>
  <si>
    <t>Oprema</t>
  </si>
  <si>
    <t>Knjige</t>
  </si>
  <si>
    <t>66323</t>
  </si>
  <si>
    <t>Kapitalne donacije od trgov.društava</t>
  </si>
  <si>
    <t>63812</t>
  </si>
  <si>
    <t>63813</t>
  </si>
  <si>
    <t>Tek.pomoći iz pr.JLP tem.pr.EU sred.</t>
  </si>
  <si>
    <t xml:space="preserve">Tek.pom.od pr.kor.dr.pror.te.pr.EU s </t>
  </si>
  <si>
    <t>Plan proračuna za 2018 - po programima</t>
  </si>
  <si>
    <t>68311</t>
  </si>
  <si>
    <t>Ostali prihodi</t>
  </si>
  <si>
    <t>GRAD
- sinergija
(pomoćnici
šk.godina 2018/19.)</t>
  </si>
  <si>
    <t>GRAD
- sinergija
(pomoćnici šk.godina 2017/18.)</t>
  </si>
  <si>
    <t>GRAD
- EU kuhinje
šk.god.2018/19.</t>
  </si>
  <si>
    <t>GRAD
-           PRODUŽENI BORAVAK</t>
  </si>
  <si>
    <t xml:space="preserve">GRAD-ostalo nespomenuto-
   </t>
  </si>
  <si>
    <t>VLASTITI I OSTALI PRIHODI</t>
  </si>
  <si>
    <t>31213</t>
  </si>
  <si>
    <t>Darovi-Božićnica</t>
  </si>
  <si>
    <t>63612</t>
  </si>
  <si>
    <t>Tek. pom.iz drž.pror.pror.kor.pr.JLP</t>
  </si>
  <si>
    <t>Prijedlog financijskog plana sastavila:</t>
  </si>
  <si>
    <t>Nada Bojanović,računovođa</t>
  </si>
  <si>
    <t>Predsjednica školskog odbora:</t>
  </si>
  <si>
    <t>Tihana Bajsić Feješ</t>
  </si>
</sst>
</file>

<file path=xl/styles.xml><?xml version="1.0" encoding="utf-8"?>
<styleSheet xmlns="http://schemas.openxmlformats.org/spreadsheetml/2006/main">
  <fonts count="11">
    <font>
      <b/>
      <sz val="10"/>
      <color indexed="72"/>
      <name val="Arial"/>
      <charset val="238"/>
    </font>
    <font>
      <sz val="10"/>
      <color indexed="72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72"/>
      <name val="Arial"/>
      <family val="2"/>
      <charset val="238"/>
    </font>
    <font>
      <sz val="10"/>
      <color indexed="72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7"/>
      <name val="Arial"/>
      <family val="2"/>
      <charset val="238"/>
    </font>
    <font>
      <sz val="7"/>
      <name val="Arial"/>
      <family val="2"/>
      <charset val="238"/>
    </font>
    <font>
      <b/>
      <sz val="7"/>
      <color indexed="7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" fontId="0" fillId="0" borderId="0" xfId="0" applyNumberFormat="1" applyAlignment="1">
      <alignment vertical="center"/>
    </xf>
    <xf numFmtId="4" fontId="1" fillId="0" borderId="0" xfId="0" applyNumberFormat="1" applyFont="1" applyAlignment="1">
      <alignment vertical="center"/>
    </xf>
    <xf numFmtId="4" fontId="1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" fontId="5" fillId="0" borderId="0" xfId="0" applyNumberFormat="1" applyFont="1" applyAlignment="1">
      <alignment vertical="center"/>
    </xf>
    <xf numFmtId="49" fontId="5" fillId="0" borderId="0" xfId="0" applyNumberFormat="1" applyFont="1" applyBorder="1" applyAlignment="1">
      <alignment horizontal="left" vertical="center"/>
    </xf>
    <xf numFmtId="4" fontId="0" fillId="0" borderId="0" xfId="0" applyNumberFormat="1" applyAlignment="1">
      <alignment horizontal="center" vertical="top"/>
    </xf>
    <xf numFmtId="4" fontId="6" fillId="0" borderId="0" xfId="0" applyNumberFormat="1" applyFont="1" applyAlignment="1">
      <alignment horizontal="center" vertical="center"/>
    </xf>
    <xf numFmtId="4" fontId="7" fillId="0" borderId="1" xfId="0" applyNumberFormat="1" applyFont="1" applyBorder="1" applyAlignment="1">
      <alignment vertical="center"/>
    </xf>
    <xf numFmtId="4" fontId="7" fillId="0" borderId="1" xfId="0" applyNumberFormat="1" applyFont="1" applyBorder="1" applyAlignment="1">
      <alignment vertical="center" wrapText="1"/>
    </xf>
    <xf numFmtId="4" fontId="7" fillId="0" borderId="1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5" fillId="0" borderId="2" xfId="0" applyNumberFormat="1" applyFont="1" applyBorder="1" applyAlignment="1">
      <alignment horizontal="left" vertical="center"/>
    </xf>
    <xf numFmtId="49" fontId="5" fillId="0" borderId="3" xfId="0" applyNumberFormat="1" applyFont="1" applyBorder="1" applyAlignment="1">
      <alignment horizontal="left" vertical="center"/>
    </xf>
    <xf numFmtId="4" fontId="2" fillId="0" borderId="0" xfId="0" applyNumberFormat="1" applyFont="1" applyAlignment="1">
      <alignment horizontal="center" vertical="top"/>
    </xf>
    <xf numFmtId="4" fontId="6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vertical="center"/>
    </xf>
    <xf numFmtId="4" fontId="9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vertical="center"/>
    </xf>
    <xf numFmtId="4" fontId="8" fillId="0" borderId="1" xfId="0" applyNumberFormat="1" applyFont="1" applyBorder="1" applyAlignment="1">
      <alignment vertical="center"/>
    </xf>
    <xf numFmtId="4" fontId="8" fillId="0" borderId="0" xfId="0" applyNumberFormat="1" applyFont="1" applyBorder="1" applyAlignment="1">
      <alignment vertical="center"/>
    </xf>
    <xf numFmtId="4" fontId="10" fillId="0" borderId="0" xfId="0" applyNumberFormat="1" applyFont="1" applyAlignment="1">
      <alignment vertical="center"/>
    </xf>
    <xf numFmtId="4" fontId="8" fillId="0" borderId="0" xfId="0" applyNumberFormat="1" applyFont="1" applyAlignment="1">
      <alignment vertical="center"/>
    </xf>
    <xf numFmtId="4" fontId="8" fillId="0" borderId="1" xfId="0" applyNumberFormat="1" applyFont="1" applyBorder="1" applyAlignment="1">
      <alignment horizontal="center" vertical="top" wrapText="1"/>
    </xf>
    <xf numFmtId="4" fontId="9" fillId="2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left" vertical="center"/>
    </xf>
    <xf numFmtId="49" fontId="5" fillId="0" borderId="3" xfId="0" applyNumberFormat="1" applyFont="1" applyBorder="1" applyAlignment="1">
      <alignment horizontal="left" vertical="center"/>
    </xf>
  </cellXfs>
  <cellStyles count="1">
    <cellStyle name="Obič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5"/>
  <sheetViews>
    <sheetView tabSelected="1" view="pageLayout" topLeftCell="A100" zoomScaleNormal="115" workbookViewId="0">
      <selection activeCell="I121" sqref="I121"/>
    </sheetView>
  </sheetViews>
  <sheetFormatPr defaultRowHeight="20.100000000000001" customHeight="1"/>
  <cols>
    <col min="1" max="1" width="6.5703125" style="7" customWidth="1"/>
    <col min="2" max="2" width="25.42578125" style="1" customWidth="1"/>
    <col min="3" max="3" width="9.5703125" style="1" customWidth="1"/>
    <col min="4" max="4" width="8.5703125" style="1" customWidth="1"/>
    <col min="5" max="7" width="8.140625" style="1" customWidth="1"/>
    <col min="8" max="8" width="8.5703125" style="1" customWidth="1"/>
    <col min="9" max="9" width="9.7109375" style="1" customWidth="1"/>
    <col min="10" max="10" width="7.42578125" style="1" customWidth="1"/>
    <col min="11" max="11" width="7" style="1" customWidth="1"/>
    <col min="12" max="12" width="8.140625" style="1" customWidth="1"/>
    <col min="13" max="13" width="9.7109375" style="1" customWidth="1"/>
    <col min="14" max="28" width="12.7109375" style="1" customWidth="1"/>
    <col min="29" max="16384" width="9.140625" style="1"/>
  </cols>
  <sheetData>
    <row r="1" spans="1:15" ht="62.25" customHeight="1">
      <c r="D1" s="1" t="s">
        <v>200</v>
      </c>
    </row>
    <row r="2" spans="1:15" s="10" customFormat="1" ht="71.25" customHeight="1">
      <c r="A2" s="33" t="s">
        <v>4</v>
      </c>
      <c r="B2" s="34"/>
      <c r="C2" s="30" t="s">
        <v>119</v>
      </c>
      <c r="D2" s="30" t="s">
        <v>204</v>
      </c>
      <c r="E2" s="30" t="s">
        <v>203</v>
      </c>
      <c r="F2" s="30" t="s">
        <v>123</v>
      </c>
      <c r="G2" s="30" t="s">
        <v>205</v>
      </c>
      <c r="H2" s="30" t="s">
        <v>124</v>
      </c>
      <c r="I2" s="30" t="s">
        <v>206</v>
      </c>
      <c r="J2" s="30" t="s">
        <v>125</v>
      </c>
      <c r="K2" s="30" t="s">
        <v>207</v>
      </c>
      <c r="L2" s="30" t="s">
        <v>208</v>
      </c>
      <c r="M2" s="22" t="s">
        <v>0</v>
      </c>
      <c r="N2" s="18"/>
      <c r="O2" s="18"/>
    </row>
    <row r="3" spans="1:15" s="11" customFormat="1" ht="20.100000000000001" customHeight="1">
      <c r="A3" s="21" t="s">
        <v>127</v>
      </c>
      <c r="B3" s="20" t="s">
        <v>126</v>
      </c>
      <c r="C3" s="19"/>
      <c r="D3" s="22"/>
      <c r="E3" s="22"/>
      <c r="F3" s="22"/>
      <c r="G3" s="22"/>
      <c r="H3" s="22"/>
      <c r="I3" s="22"/>
      <c r="J3" s="22"/>
      <c r="K3" s="22"/>
      <c r="L3" s="31">
        <v>40000</v>
      </c>
      <c r="M3" s="23">
        <f t="shared" ref="M3:M21" si="0">SUM(C3:L3)</f>
        <v>40000</v>
      </c>
    </row>
    <row r="4" spans="1:15" s="11" customFormat="1" ht="20.100000000000001" customHeight="1">
      <c r="A4" s="21" t="s">
        <v>211</v>
      </c>
      <c r="B4" s="20" t="s">
        <v>212</v>
      </c>
      <c r="C4" s="19"/>
      <c r="D4" s="22"/>
      <c r="E4" s="22"/>
      <c r="F4" s="22"/>
      <c r="G4" s="22"/>
      <c r="H4" s="22"/>
      <c r="I4" s="22"/>
      <c r="J4" s="22"/>
      <c r="K4" s="22"/>
      <c r="L4" s="24">
        <v>10000</v>
      </c>
      <c r="M4" s="23">
        <f t="shared" si="0"/>
        <v>10000</v>
      </c>
    </row>
    <row r="5" spans="1:15" s="11" customFormat="1" ht="20.100000000000001" customHeight="1">
      <c r="A5" s="21" t="s">
        <v>196</v>
      </c>
      <c r="B5" s="20" t="s">
        <v>198</v>
      </c>
      <c r="C5" s="19"/>
      <c r="D5" s="24">
        <v>251812</v>
      </c>
      <c r="E5" s="24">
        <v>185847</v>
      </c>
      <c r="F5" s="24">
        <v>67584</v>
      </c>
      <c r="G5" s="24">
        <v>45056</v>
      </c>
      <c r="H5" s="22"/>
      <c r="I5" s="22"/>
      <c r="J5" s="22"/>
      <c r="K5" s="22"/>
      <c r="L5" s="22"/>
      <c r="M5" s="23">
        <f t="shared" si="0"/>
        <v>550299</v>
      </c>
    </row>
    <row r="6" spans="1:15" s="11" customFormat="1" ht="20.100000000000001" customHeight="1">
      <c r="A6" s="21" t="s">
        <v>197</v>
      </c>
      <c r="B6" s="20" t="s">
        <v>199</v>
      </c>
      <c r="C6" s="19"/>
      <c r="D6" s="22"/>
      <c r="E6" s="22"/>
      <c r="F6" s="22"/>
      <c r="G6" s="22"/>
      <c r="H6" s="22"/>
      <c r="I6" s="22"/>
      <c r="J6" s="22"/>
      <c r="K6" s="22"/>
      <c r="L6" s="24">
        <v>47019</v>
      </c>
      <c r="M6" s="23">
        <f t="shared" si="0"/>
        <v>47019</v>
      </c>
    </row>
    <row r="7" spans="1:15" ht="12.75">
      <c r="A7" s="21" t="s">
        <v>22</v>
      </c>
      <c r="B7" s="12" t="s">
        <v>44</v>
      </c>
      <c r="C7" s="12"/>
      <c r="D7" s="25"/>
      <c r="E7" s="25"/>
      <c r="F7" s="25"/>
      <c r="G7" s="25"/>
      <c r="H7" s="25"/>
      <c r="I7" s="25"/>
      <c r="J7" s="25"/>
      <c r="K7" s="25"/>
      <c r="L7" s="25">
        <v>4000</v>
      </c>
      <c r="M7" s="23">
        <f t="shared" si="0"/>
        <v>4000</v>
      </c>
    </row>
    <row r="8" spans="1:15" ht="21.75" customHeight="1">
      <c r="A8" s="21" t="s">
        <v>43</v>
      </c>
      <c r="B8" s="13" t="s">
        <v>45</v>
      </c>
      <c r="C8" s="12"/>
      <c r="D8" s="25"/>
      <c r="E8" s="25"/>
      <c r="F8" s="25"/>
      <c r="G8" s="25"/>
      <c r="H8" s="25"/>
      <c r="I8" s="25"/>
      <c r="J8" s="25"/>
      <c r="K8" s="25"/>
      <c r="L8" s="25"/>
      <c r="M8" s="23">
        <f t="shared" si="0"/>
        <v>0</v>
      </c>
    </row>
    <row r="9" spans="1:15" ht="21.75" customHeight="1">
      <c r="A9" s="21" t="s">
        <v>128</v>
      </c>
      <c r="B9" s="13" t="s">
        <v>129</v>
      </c>
      <c r="C9" s="12"/>
      <c r="D9" s="25"/>
      <c r="E9" s="25"/>
      <c r="F9" s="25"/>
      <c r="G9" s="25"/>
      <c r="H9" s="25"/>
      <c r="I9" s="25"/>
      <c r="J9" s="25"/>
      <c r="K9" s="25"/>
      <c r="L9" s="25">
        <v>673000</v>
      </c>
      <c r="M9" s="23">
        <f t="shared" si="0"/>
        <v>673000</v>
      </c>
    </row>
    <row r="10" spans="1:15" ht="21.75" customHeight="1">
      <c r="A10" s="21" t="s">
        <v>130</v>
      </c>
      <c r="B10" s="13" t="s">
        <v>131</v>
      </c>
      <c r="C10" s="12"/>
      <c r="D10" s="25"/>
      <c r="E10" s="25"/>
      <c r="F10" s="25"/>
      <c r="G10" s="25"/>
      <c r="H10" s="25"/>
      <c r="I10" s="25"/>
      <c r="J10" s="25"/>
      <c r="K10" s="25"/>
      <c r="L10" s="25"/>
      <c r="M10" s="23">
        <f t="shared" si="0"/>
        <v>0</v>
      </c>
    </row>
    <row r="11" spans="1:15" ht="21.75" customHeight="1">
      <c r="A11" s="21" t="s">
        <v>132</v>
      </c>
      <c r="B11" s="13" t="s">
        <v>133</v>
      </c>
      <c r="C11" s="12"/>
      <c r="D11" s="25"/>
      <c r="E11" s="25"/>
      <c r="F11" s="25"/>
      <c r="G11" s="25"/>
      <c r="H11" s="25"/>
      <c r="I11" s="25"/>
      <c r="J11" s="25"/>
      <c r="K11" s="25"/>
      <c r="L11" s="25">
        <v>500</v>
      </c>
      <c r="M11" s="23">
        <f t="shared" si="0"/>
        <v>500</v>
      </c>
    </row>
    <row r="12" spans="1:15" ht="45">
      <c r="A12" s="21" t="s">
        <v>23</v>
      </c>
      <c r="B12" s="13" t="s">
        <v>46</v>
      </c>
      <c r="C12" s="12"/>
      <c r="D12" s="25"/>
      <c r="E12" s="25"/>
      <c r="F12" s="25"/>
      <c r="G12" s="25"/>
      <c r="H12" s="25"/>
      <c r="I12" s="25"/>
      <c r="J12" s="25"/>
      <c r="K12" s="25"/>
      <c r="L12" s="25">
        <v>10000</v>
      </c>
      <c r="M12" s="23">
        <f t="shared" si="0"/>
        <v>10000</v>
      </c>
    </row>
    <row r="13" spans="1:15" ht="22.5">
      <c r="A13" s="21" t="s">
        <v>78</v>
      </c>
      <c r="B13" s="13" t="s">
        <v>82</v>
      </c>
      <c r="C13" s="12"/>
      <c r="D13" s="25"/>
      <c r="E13" s="25"/>
      <c r="F13" s="25"/>
      <c r="G13" s="25"/>
      <c r="H13" s="25"/>
      <c r="I13" s="25"/>
      <c r="J13" s="25"/>
      <c r="K13" s="25"/>
      <c r="L13" s="25">
        <v>5000</v>
      </c>
      <c r="M13" s="23">
        <f t="shared" si="0"/>
        <v>5000</v>
      </c>
    </row>
    <row r="14" spans="1:15" ht="22.5">
      <c r="A14" s="21" t="s">
        <v>194</v>
      </c>
      <c r="B14" s="13" t="s">
        <v>195</v>
      </c>
      <c r="C14" s="12"/>
      <c r="D14" s="25"/>
      <c r="E14" s="25"/>
      <c r="F14" s="25"/>
      <c r="G14" s="25"/>
      <c r="H14" s="25"/>
      <c r="I14" s="25"/>
      <c r="J14" s="25"/>
      <c r="K14" s="25"/>
      <c r="L14" s="25">
        <v>3000</v>
      </c>
      <c r="M14" s="23">
        <f t="shared" si="0"/>
        <v>3000</v>
      </c>
    </row>
    <row r="15" spans="1:15" ht="27.75" customHeight="1">
      <c r="A15" s="21" t="s">
        <v>121</v>
      </c>
      <c r="B15" s="13" t="s">
        <v>47</v>
      </c>
      <c r="C15" s="25">
        <v>1145203</v>
      </c>
      <c r="D15" s="25"/>
      <c r="E15" s="25"/>
      <c r="F15" s="25">
        <v>0</v>
      </c>
      <c r="G15" s="25">
        <v>0</v>
      </c>
      <c r="H15" s="25">
        <v>112640</v>
      </c>
      <c r="I15" s="25">
        <v>195779</v>
      </c>
      <c r="J15" s="25"/>
      <c r="K15" s="25">
        <v>20000</v>
      </c>
      <c r="L15" s="25">
        <v>0</v>
      </c>
      <c r="M15" s="23">
        <f t="shared" si="0"/>
        <v>1473622</v>
      </c>
    </row>
    <row r="16" spans="1:15" ht="22.5">
      <c r="A16" s="21" t="s">
        <v>122</v>
      </c>
      <c r="B16" s="13" t="s">
        <v>93</v>
      </c>
      <c r="C16" s="25"/>
      <c r="D16" s="25"/>
      <c r="E16" s="25"/>
      <c r="F16" s="25"/>
      <c r="G16" s="25"/>
      <c r="H16" s="25"/>
      <c r="I16" s="25"/>
      <c r="J16" s="25">
        <v>7500</v>
      </c>
      <c r="K16" s="25"/>
      <c r="L16" s="25"/>
      <c r="M16" s="23">
        <f t="shared" si="0"/>
        <v>7500</v>
      </c>
    </row>
    <row r="17" spans="1:13" ht="12.75">
      <c r="A17" s="21" t="s">
        <v>201</v>
      </c>
      <c r="B17" s="13" t="s">
        <v>202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3">
        <f t="shared" si="0"/>
        <v>0</v>
      </c>
    </row>
    <row r="18" spans="1:13" s="8" customFormat="1" ht="20.100000000000001" customHeight="1">
      <c r="A18" s="35" t="s">
        <v>1</v>
      </c>
      <c r="B18" s="36"/>
      <c r="C18" s="26">
        <f t="shared" ref="C18:L18" si="1">SUM(C3:C17)</f>
        <v>1145203</v>
      </c>
      <c r="D18" s="26">
        <f t="shared" si="1"/>
        <v>251812</v>
      </c>
      <c r="E18" s="26">
        <f t="shared" si="1"/>
        <v>185847</v>
      </c>
      <c r="F18" s="26">
        <f t="shared" si="1"/>
        <v>67584</v>
      </c>
      <c r="G18" s="26">
        <f t="shared" si="1"/>
        <v>45056</v>
      </c>
      <c r="H18" s="26">
        <f t="shared" si="1"/>
        <v>112640</v>
      </c>
      <c r="I18" s="26">
        <f t="shared" si="1"/>
        <v>195779</v>
      </c>
      <c r="J18" s="26">
        <f t="shared" si="1"/>
        <v>7500</v>
      </c>
      <c r="K18" s="26">
        <f t="shared" si="1"/>
        <v>20000</v>
      </c>
      <c r="L18" s="26">
        <f t="shared" si="1"/>
        <v>792519</v>
      </c>
      <c r="M18" s="23">
        <f t="shared" si="0"/>
        <v>2823940</v>
      </c>
    </row>
    <row r="19" spans="1:13" ht="20.100000000000001" customHeight="1">
      <c r="A19" s="4"/>
      <c r="B19" s="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>
        <f t="shared" si="0"/>
        <v>0</v>
      </c>
    </row>
    <row r="20" spans="1:13" ht="12.75">
      <c r="A20" s="21" t="s">
        <v>2</v>
      </c>
      <c r="B20" s="14" t="s">
        <v>48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3">
        <f t="shared" si="0"/>
        <v>0</v>
      </c>
    </row>
    <row r="21" spans="1:13" s="8" customFormat="1" ht="20.100000000000001" customHeight="1">
      <c r="A21" s="35" t="s">
        <v>3</v>
      </c>
      <c r="B21" s="36"/>
      <c r="C21" s="26">
        <f t="shared" ref="C21:L21" si="2">SUM(C20)</f>
        <v>0</v>
      </c>
      <c r="D21" s="26">
        <f t="shared" si="2"/>
        <v>0</v>
      </c>
      <c r="E21" s="26">
        <f t="shared" si="2"/>
        <v>0</v>
      </c>
      <c r="F21" s="26">
        <f t="shared" si="2"/>
        <v>0</v>
      </c>
      <c r="G21" s="26">
        <f t="shared" si="2"/>
        <v>0</v>
      </c>
      <c r="H21" s="26">
        <f t="shared" si="2"/>
        <v>0</v>
      </c>
      <c r="I21" s="26">
        <f t="shared" si="2"/>
        <v>0</v>
      </c>
      <c r="J21" s="26">
        <f t="shared" si="2"/>
        <v>0</v>
      </c>
      <c r="K21" s="26">
        <f t="shared" si="2"/>
        <v>0</v>
      </c>
      <c r="L21" s="26">
        <f t="shared" si="2"/>
        <v>0</v>
      </c>
      <c r="M21" s="23">
        <f t="shared" si="0"/>
        <v>0</v>
      </c>
    </row>
    <row r="22" spans="1:13" s="8" customFormat="1" ht="20.100000000000001" customHeight="1">
      <c r="A22" s="9"/>
      <c r="B22" s="9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1:13" ht="20.100000000000001" customHeight="1">
      <c r="A23" s="15" t="s">
        <v>81</v>
      </c>
      <c r="B23" s="2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</row>
    <row r="24" spans="1:13" ht="12.75">
      <c r="A24" s="6" t="s">
        <v>5</v>
      </c>
      <c r="B24" s="12" t="s">
        <v>49</v>
      </c>
      <c r="C24" s="25"/>
      <c r="D24" s="25">
        <v>195286</v>
      </c>
      <c r="E24" s="25">
        <v>141897</v>
      </c>
      <c r="F24" s="25"/>
      <c r="G24" s="25"/>
      <c r="H24" s="25"/>
      <c r="I24" s="25">
        <v>156808</v>
      </c>
      <c r="J24" s="25"/>
      <c r="K24" s="25"/>
      <c r="L24" s="25">
        <v>0</v>
      </c>
      <c r="M24" s="23">
        <f t="shared" ref="M24:M55" si="3">SUM(C24:L24)</f>
        <v>493991</v>
      </c>
    </row>
    <row r="25" spans="1:13" ht="12.75">
      <c r="A25" s="6" t="s">
        <v>209</v>
      </c>
      <c r="B25" s="12" t="s">
        <v>210</v>
      </c>
      <c r="C25" s="25"/>
      <c r="D25" s="25">
        <v>0</v>
      </c>
      <c r="E25" s="25">
        <v>11250</v>
      </c>
      <c r="F25" s="25"/>
      <c r="G25" s="25"/>
      <c r="H25" s="25"/>
      <c r="I25" s="25">
        <v>2500</v>
      </c>
      <c r="J25" s="25"/>
      <c r="K25" s="25"/>
      <c r="L25" s="25"/>
      <c r="M25" s="23">
        <f t="shared" si="3"/>
        <v>13750</v>
      </c>
    </row>
    <row r="26" spans="1:13" ht="20.100000000000001" customHeight="1">
      <c r="A26" s="6" t="s">
        <v>108</v>
      </c>
      <c r="B26" s="13" t="s">
        <v>109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3">
        <f t="shared" si="3"/>
        <v>0</v>
      </c>
    </row>
    <row r="27" spans="1:13" ht="12.75">
      <c r="A27" s="6" t="s">
        <v>111</v>
      </c>
      <c r="B27" s="13" t="s">
        <v>112</v>
      </c>
      <c r="C27" s="25"/>
      <c r="D27" s="25">
        <v>11250</v>
      </c>
      <c r="E27" s="25">
        <v>0</v>
      </c>
      <c r="F27" s="25"/>
      <c r="G27" s="25"/>
      <c r="H27" s="25"/>
      <c r="I27" s="25">
        <v>2500</v>
      </c>
      <c r="J27" s="25"/>
      <c r="K27" s="25"/>
      <c r="L27" s="25">
        <v>0</v>
      </c>
      <c r="M27" s="23">
        <f t="shared" si="3"/>
        <v>13750</v>
      </c>
    </row>
    <row r="28" spans="1:13" ht="20.100000000000001" customHeight="1">
      <c r="A28" s="6" t="s">
        <v>6</v>
      </c>
      <c r="B28" s="13" t="s">
        <v>50</v>
      </c>
      <c r="C28" s="25"/>
      <c r="D28" s="25">
        <v>29293</v>
      </c>
      <c r="E28" s="25">
        <v>21285</v>
      </c>
      <c r="F28" s="25"/>
      <c r="G28" s="25"/>
      <c r="H28" s="25"/>
      <c r="I28" s="25">
        <v>23521</v>
      </c>
      <c r="J28" s="25"/>
      <c r="K28" s="25"/>
      <c r="L28" s="25">
        <v>0</v>
      </c>
      <c r="M28" s="23">
        <f t="shared" si="3"/>
        <v>74099</v>
      </c>
    </row>
    <row r="29" spans="1:13" ht="20.100000000000001" customHeight="1">
      <c r="A29" s="6" t="s">
        <v>7</v>
      </c>
      <c r="B29" s="13" t="s">
        <v>51</v>
      </c>
      <c r="C29" s="25"/>
      <c r="D29" s="25">
        <v>977</v>
      </c>
      <c r="E29" s="25">
        <v>709</v>
      </c>
      <c r="F29" s="25"/>
      <c r="G29" s="25"/>
      <c r="H29" s="25"/>
      <c r="I29" s="25">
        <v>784</v>
      </c>
      <c r="J29" s="25"/>
      <c r="K29" s="25"/>
      <c r="L29" s="25">
        <v>0</v>
      </c>
      <c r="M29" s="23">
        <f t="shared" si="3"/>
        <v>2470</v>
      </c>
    </row>
    <row r="30" spans="1:13" ht="20.100000000000001" customHeight="1">
      <c r="A30" s="6" t="s">
        <v>24</v>
      </c>
      <c r="B30" s="13" t="s">
        <v>52</v>
      </c>
      <c r="C30" s="25"/>
      <c r="D30" s="25">
        <v>3320</v>
      </c>
      <c r="E30" s="25">
        <v>2412</v>
      </c>
      <c r="F30" s="25"/>
      <c r="G30" s="25"/>
      <c r="H30" s="25"/>
      <c r="I30" s="25">
        <v>2666</v>
      </c>
      <c r="J30" s="25"/>
      <c r="K30" s="25"/>
      <c r="L30" s="25">
        <v>0</v>
      </c>
      <c r="M30" s="23">
        <f t="shared" si="3"/>
        <v>8398</v>
      </c>
    </row>
    <row r="31" spans="1:13" ht="20.100000000000001" customHeight="1">
      <c r="A31" s="6" t="s">
        <v>79</v>
      </c>
      <c r="B31" s="13" t="s">
        <v>80</v>
      </c>
      <c r="C31" s="25">
        <v>28000</v>
      </c>
      <c r="D31" s="25">
        <v>1530</v>
      </c>
      <c r="E31" s="25">
        <v>1530</v>
      </c>
      <c r="F31" s="25"/>
      <c r="G31" s="25"/>
      <c r="H31" s="25"/>
      <c r="I31" s="25"/>
      <c r="J31" s="25"/>
      <c r="K31" s="25"/>
      <c r="L31" s="25"/>
      <c r="M31" s="23">
        <f t="shared" si="3"/>
        <v>31060</v>
      </c>
    </row>
    <row r="32" spans="1:13" ht="20.100000000000001" customHeight="1">
      <c r="A32" s="6" t="s">
        <v>134</v>
      </c>
      <c r="B32" s="13" t="s">
        <v>135</v>
      </c>
      <c r="C32" s="25">
        <v>7000</v>
      </c>
      <c r="D32" s="25"/>
      <c r="E32" s="25"/>
      <c r="F32" s="25"/>
      <c r="G32" s="25"/>
      <c r="H32" s="25"/>
      <c r="I32" s="25"/>
      <c r="J32" s="25"/>
      <c r="K32" s="25"/>
      <c r="L32" s="25"/>
      <c r="M32" s="23">
        <f t="shared" si="3"/>
        <v>7000</v>
      </c>
    </row>
    <row r="33" spans="1:13" ht="20.100000000000001" customHeight="1">
      <c r="A33" s="6" t="s">
        <v>136</v>
      </c>
      <c r="B33" s="13" t="s">
        <v>137</v>
      </c>
      <c r="C33" s="25">
        <v>3120</v>
      </c>
      <c r="D33" s="25"/>
      <c r="E33" s="25"/>
      <c r="F33" s="25"/>
      <c r="G33" s="25"/>
      <c r="H33" s="25"/>
      <c r="I33" s="25"/>
      <c r="J33" s="25"/>
      <c r="K33" s="25"/>
      <c r="L33" s="25"/>
      <c r="M33" s="23">
        <f t="shared" si="3"/>
        <v>3120</v>
      </c>
    </row>
    <row r="34" spans="1:13" ht="20.100000000000001" customHeight="1">
      <c r="A34" s="6" t="s">
        <v>138</v>
      </c>
      <c r="B34" s="13" t="s">
        <v>139</v>
      </c>
      <c r="C34" s="25">
        <v>500</v>
      </c>
      <c r="D34" s="25"/>
      <c r="E34" s="25"/>
      <c r="F34" s="25"/>
      <c r="G34" s="25"/>
      <c r="H34" s="25"/>
      <c r="I34" s="25"/>
      <c r="J34" s="25"/>
      <c r="K34" s="25"/>
      <c r="L34" s="25"/>
      <c r="M34" s="23">
        <f t="shared" si="3"/>
        <v>500</v>
      </c>
    </row>
    <row r="35" spans="1:13" ht="20.100000000000001" customHeight="1">
      <c r="A35" s="6" t="s">
        <v>8</v>
      </c>
      <c r="B35" s="13" t="s">
        <v>53</v>
      </c>
      <c r="C35" s="25"/>
      <c r="D35" s="25">
        <v>10156</v>
      </c>
      <c r="E35" s="25">
        <v>6764</v>
      </c>
      <c r="F35" s="25">
        <v>0</v>
      </c>
      <c r="G35" s="25"/>
      <c r="H35" s="25"/>
      <c r="I35" s="25">
        <v>7000</v>
      </c>
      <c r="J35" s="25"/>
      <c r="K35" s="25"/>
      <c r="L35" s="25">
        <v>0</v>
      </c>
      <c r="M35" s="23">
        <f t="shared" si="3"/>
        <v>23920</v>
      </c>
    </row>
    <row r="36" spans="1:13" ht="20.100000000000001" customHeight="1">
      <c r="A36" s="6" t="s">
        <v>140</v>
      </c>
      <c r="B36" s="13" t="s">
        <v>141</v>
      </c>
      <c r="C36" s="25">
        <v>3500</v>
      </c>
      <c r="D36" s="25"/>
      <c r="E36" s="25"/>
      <c r="F36" s="25"/>
      <c r="G36" s="25"/>
      <c r="H36" s="25"/>
      <c r="I36" s="25"/>
      <c r="J36" s="25"/>
      <c r="K36" s="25"/>
      <c r="L36" s="25"/>
      <c r="M36" s="23">
        <f t="shared" si="3"/>
        <v>3500</v>
      </c>
    </row>
    <row r="37" spans="1:13" ht="20.100000000000001" customHeight="1">
      <c r="A37" s="6" t="s">
        <v>83</v>
      </c>
      <c r="B37" s="12" t="s">
        <v>84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3">
        <f t="shared" si="3"/>
        <v>0</v>
      </c>
    </row>
    <row r="38" spans="1:13" ht="20.100000000000001" customHeight="1">
      <c r="A38" s="4" t="s">
        <v>37</v>
      </c>
      <c r="B38" s="13" t="s">
        <v>54</v>
      </c>
      <c r="C38" s="25">
        <v>4000</v>
      </c>
      <c r="D38" s="25"/>
      <c r="E38" s="25"/>
      <c r="F38" s="25"/>
      <c r="G38" s="25"/>
      <c r="H38" s="25"/>
      <c r="I38" s="25"/>
      <c r="J38" s="25"/>
      <c r="K38" s="25"/>
      <c r="L38" s="25"/>
      <c r="M38" s="23">
        <f t="shared" si="3"/>
        <v>4000</v>
      </c>
    </row>
    <row r="39" spans="1:13" ht="20.100000000000001" customHeight="1">
      <c r="A39" s="6" t="s">
        <v>9</v>
      </c>
      <c r="B39" s="12" t="s">
        <v>55</v>
      </c>
      <c r="C39" s="25">
        <v>31000</v>
      </c>
      <c r="D39" s="25"/>
      <c r="E39" s="25">
        <v>0</v>
      </c>
      <c r="F39" s="25"/>
      <c r="G39" s="25"/>
      <c r="H39" s="25"/>
      <c r="I39" s="25"/>
      <c r="J39" s="25"/>
      <c r="K39" s="25">
        <v>2000</v>
      </c>
      <c r="L39" s="25">
        <v>5000</v>
      </c>
      <c r="M39" s="23">
        <f t="shared" si="3"/>
        <v>38000</v>
      </c>
    </row>
    <row r="40" spans="1:13" ht="20.100000000000001" customHeight="1">
      <c r="A40" s="6" t="s">
        <v>106</v>
      </c>
      <c r="B40" s="13" t="s">
        <v>107</v>
      </c>
      <c r="C40" s="25">
        <v>7000</v>
      </c>
      <c r="D40" s="25"/>
      <c r="E40" s="25"/>
      <c r="F40" s="25"/>
      <c r="G40" s="25"/>
      <c r="H40" s="25"/>
      <c r="I40" s="25"/>
      <c r="J40" s="25"/>
      <c r="K40" s="25"/>
      <c r="L40" s="25"/>
      <c r="M40" s="23">
        <f t="shared" si="3"/>
        <v>7000</v>
      </c>
    </row>
    <row r="41" spans="1:13" ht="20.100000000000001" customHeight="1">
      <c r="A41" s="6" t="s">
        <v>142</v>
      </c>
      <c r="B41" s="13" t="s">
        <v>143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3">
        <f t="shared" si="3"/>
        <v>0</v>
      </c>
    </row>
    <row r="42" spans="1:13" ht="20.100000000000001" customHeight="1">
      <c r="A42" s="6" t="s">
        <v>10</v>
      </c>
      <c r="B42" s="13" t="s">
        <v>144</v>
      </c>
      <c r="C42" s="25">
        <v>55000</v>
      </c>
      <c r="D42" s="25"/>
      <c r="E42" s="25"/>
      <c r="F42" s="25"/>
      <c r="G42" s="25"/>
      <c r="H42" s="25"/>
      <c r="I42" s="25"/>
      <c r="J42" s="25"/>
      <c r="K42" s="25"/>
      <c r="L42" s="25">
        <v>4000</v>
      </c>
      <c r="M42" s="23">
        <f t="shared" si="3"/>
        <v>59000</v>
      </c>
    </row>
    <row r="43" spans="1:13" ht="20.100000000000001" customHeight="1">
      <c r="A43" s="4" t="s">
        <v>38</v>
      </c>
      <c r="B43" s="13" t="s">
        <v>56</v>
      </c>
      <c r="C43" s="25">
        <v>2000</v>
      </c>
      <c r="D43" s="25"/>
      <c r="E43" s="25"/>
      <c r="F43" s="25"/>
      <c r="G43" s="25"/>
      <c r="H43" s="25"/>
      <c r="I43" s="25"/>
      <c r="J43" s="25"/>
      <c r="K43" s="25"/>
      <c r="L43" s="25"/>
      <c r="M43" s="23">
        <f t="shared" si="3"/>
        <v>2000</v>
      </c>
    </row>
    <row r="44" spans="1:13" ht="33.75">
      <c r="A44" s="6" t="s">
        <v>25</v>
      </c>
      <c r="B44" s="13" t="s">
        <v>57</v>
      </c>
      <c r="C44" s="25">
        <v>4483</v>
      </c>
      <c r="D44" s="25"/>
      <c r="E44" s="25"/>
      <c r="F44" s="25"/>
      <c r="G44" s="25"/>
      <c r="H44" s="25"/>
      <c r="I44" s="25"/>
      <c r="J44" s="25"/>
      <c r="K44" s="25">
        <v>0</v>
      </c>
      <c r="L44" s="25">
        <v>15000</v>
      </c>
      <c r="M44" s="23">
        <f t="shared" si="3"/>
        <v>19483</v>
      </c>
    </row>
    <row r="45" spans="1:13" ht="12.75">
      <c r="A45" s="4" t="s">
        <v>11</v>
      </c>
      <c r="B45" s="12" t="s">
        <v>58</v>
      </c>
      <c r="C45" s="25"/>
      <c r="D45" s="25"/>
      <c r="E45" s="25"/>
      <c r="F45" s="25">
        <v>67584</v>
      </c>
      <c r="G45" s="25">
        <v>45056</v>
      </c>
      <c r="H45" s="25">
        <v>112640</v>
      </c>
      <c r="I45" s="25"/>
      <c r="J45" s="25"/>
      <c r="K45" s="25">
        <v>5000</v>
      </c>
      <c r="L45" s="25">
        <v>553519</v>
      </c>
      <c r="M45" s="23">
        <f t="shared" si="3"/>
        <v>783799</v>
      </c>
    </row>
    <row r="46" spans="1:13" ht="12.75">
      <c r="A46" s="6" t="s">
        <v>145</v>
      </c>
      <c r="B46" s="12" t="s">
        <v>146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3">
        <f t="shared" si="3"/>
        <v>0</v>
      </c>
    </row>
    <row r="47" spans="1:13" ht="12.75">
      <c r="A47" s="4" t="s">
        <v>17</v>
      </c>
      <c r="B47" s="12" t="s">
        <v>59</v>
      </c>
      <c r="C47" s="25">
        <v>60000</v>
      </c>
      <c r="D47" s="25"/>
      <c r="E47" s="25"/>
      <c r="F47" s="25"/>
      <c r="G47" s="25"/>
      <c r="H47" s="25"/>
      <c r="I47" s="25"/>
      <c r="J47" s="25"/>
      <c r="K47" s="25"/>
      <c r="L47" s="25"/>
      <c r="M47" s="23">
        <f t="shared" si="3"/>
        <v>60000</v>
      </c>
    </row>
    <row r="48" spans="1:13" ht="12.75">
      <c r="A48" s="6" t="s">
        <v>26</v>
      </c>
      <c r="B48" s="12" t="s">
        <v>60</v>
      </c>
      <c r="C48" s="25">
        <v>218000</v>
      </c>
      <c r="D48" s="25"/>
      <c r="E48" s="25"/>
      <c r="F48" s="25"/>
      <c r="G48" s="25"/>
      <c r="H48" s="25"/>
      <c r="I48" s="25"/>
      <c r="J48" s="25"/>
      <c r="K48" s="25"/>
      <c r="L48" s="25"/>
      <c r="M48" s="23">
        <f t="shared" si="3"/>
        <v>218000</v>
      </c>
    </row>
    <row r="49" spans="1:13" ht="12.75">
      <c r="A49" s="6" t="s">
        <v>27</v>
      </c>
      <c r="B49" s="12" t="s">
        <v>61</v>
      </c>
      <c r="C49" s="25">
        <v>11000</v>
      </c>
      <c r="D49" s="25"/>
      <c r="E49" s="25"/>
      <c r="F49" s="25"/>
      <c r="G49" s="25"/>
      <c r="H49" s="25"/>
      <c r="I49" s="25"/>
      <c r="J49" s="25"/>
      <c r="K49" s="25"/>
      <c r="L49" s="25"/>
      <c r="M49" s="23">
        <f t="shared" si="3"/>
        <v>11000</v>
      </c>
    </row>
    <row r="50" spans="1:13" ht="33.75">
      <c r="A50" s="4" t="s">
        <v>39</v>
      </c>
      <c r="B50" s="13" t="s">
        <v>62</v>
      </c>
      <c r="C50" s="25">
        <v>8000</v>
      </c>
      <c r="D50" s="25"/>
      <c r="E50" s="25"/>
      <c r="F50" s="25"/>
      <c r="G50" s="25"/>
      <c r="H50" s="25"/>
      <c r="I50" s="25"/>
      <c r="J50" s="25"/>
      <c r="K50" s="25"/>
      <c r="L50" s="25"/>
      <c r="M50" s="23">
        <f t="shared" si="3"/>
        <v>8000</v>
      </c>
    </row>
    <row r="51" spans="1:13" ht="33.75">
      <c r="A51" s="6" t="s">
        <v>30</v>
      </c>
      <c r="B51" s="13" t="s">
        <v>63</v>
      </c>
      <c r="C51" s="25">
        <v>10000</v>
      </c>
      <c r="D51" s="25"/>
      <c r="E51" s="25"/>
      <c r="F51" s="25"/>
      <c r="G51" s="25"/>
      <c r="H51" s="25"/>
      <c r="I51" s="25"/>
      <c r="J51" s="25"/>
      <c r="K51" s="25"/>
      <c r="L51" s="25"/>
      <c r="M51" s="23">
        <f t="shared" si="3"/>
        <v>10000</v>
      </c>
    </row>
    <row r="52" spans="1:13" ht="22.5">
      <c r="A52" s="6" t="s">
        <v>147</v>
      </c>
      <c r="B52" s="13" t="s">
        <v>148</v>
      </c>
      <c r="C52" s="25">
        <v>2000</v>
      </c>
      <c r="D52" s="25"/>
      <c r="E52" s="25"/>
      <c r="F52" s="25"/>
      <c r="G52" s="25"/>
      <c r="H52" s="25"/>
      <c r="I52" s="25"/>
      <c r="J52" s="25"/>
      <c r="K52" s="25"/>
      <c r="L52" s="25"/>
      <c r="M52" s="23">
        <f t="shared" si="3"/>
        <v>2000</v>
      </c>
    </row>
    <row r="53" spans="1:13" ht="12.75">
      <c r="A53" s="6" t="s">
        <v>31</v>
      </c>
      <c r="B53" s="12" t="s">
        <v>64</v>
      </c>
      <c r="C53" s="25">
        <v>2000</v>
      </c>
      <c r="D53" s="25"/>
      <c r="E53" s="25"/>
      <c r="F53" s="25"/>
      <c r="G53" s="25"/>
      <c r="H53" s="25"/>
      <c r="I53" s="25"/>
      <c r="J53" s="25"/>
      <c r="K53" s="25"/>
      <c r="L53" s="25">
        <v>3000</v>
      </c>
      <c r="M53" s="23">
        <f t="shared" si="3"/>
        <v>5000</v>
      </c>
    </row>
    <row r="54" spans="1:13" ht="12.75">
      <c r="A54" s="6" t="s">
        <v>149</v>
      </c>
      <c r="B54" s="12" t="s">
        <v>150</v>
      </c>
      <c r="C54" s="25">
        <v>4000</v>
      </c>
      <c r="D54" s="25"/>
      <c r="E54" s="25"/>
      <c r="F54" s="25"/>
      <c r="G54" s="25"/>
      <c r="H54" s="25"/>
      <c r="I54" s="25"/>
      <c r="J54" s="25"/>
      <c r="K54" s="25"/>
      <c r="L54" s="25"/>
      <c r="M54" s="23">
        <f t="shared" si="3"/>
        <v>4000</v>
      </c>
    </row>
    <row r="55" spans="1:13" ht="12.75">
      <c r="A55" s="6" t="s">
        <v>32</v>
      </c>
      <c r="B55" s="12" t="s">
        <v>65</v>
      </c>
      <c r="C55" s="25">
        <v>48000</v>
      </c>
      <c r="D55" s="25"/>
      <c r="E55" s="25"/>
      <c r="F55" s="25"/>
      <c r="G55" s="25"/>
      <c r="H55" s="25"/>
      <c r="I55" s="25"/>
      <c r="J55" s="25"/>
      <c r="K55" s="25"/>
      <c r="L55" s="25"/>
      <c r="M55" s="23">
        <f t="shared" si="3"/>
        <v>48000</v>
      </c>
    </row>
    <row r="56" spans="1:13" ht="12.75">
      <c r="A56" s="6" t="s">
        <v>35</v>
      </c>
      <c r="B56" s="12" t="s">
        <v>66</v>
      </c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3">
        <f t="shared" ref="M56:M87" si="4">SUM(C56:L56)</f>
        <v>0</v>
      </c>
    </row>
    <row r="57" spans="1:13" ht="12.75">
      <c r="A57" s="6" t="s">
        <v>33</v>
      </c>
      <c r="B57" s="12" t="s">
        <v>67</v>
      </c>
      <c r="C57" s="25">
        <v>5000</v>
      </c>
      <c r="D57" s="25"/>
      <c r="E57" s="25"/>
      <c r="F57" s="25"/>
      <c r="G57" s="25"/>
      <c r="H57" s="25"/>
      <c r="I57" s="25"/>
      <c r="J57" s="25"/>
      <c r="K57" s="25"/>
      <c r="L57" s="25"/>
      <c r="M57" s="23">
        <f t="shared" si="4"/>
        <v>5000</v>
      </c>
    </row>
    <row r="58" spans="1:13" ht="12.75">
      <c r="A58" s="6" t="s">
        <v>151</v>
      </c>
      <c r="B58" s="12" t="s">
        <v>152</v>
      </c>
      <c r="C58" s="25">
        <v>290000</v>
      </c>
      <c r="D58" s="25"/>
      <c r="E58" s="25"/>
      <c r="F58" s="25"/>
      <c r="G58" s="25"/>
      <c r="H58" s="25"/>
      <c r="I58" s="25"/>
      <c r="J58" s="25"/>
      <c r="K58" s="25">
        <v>1000</v>
      </c>
      <c r="L58" s="25"/>
      <c r="M58" s="23">
        <f t="shared" si="4"/>
        <v>291000</v>
      </c>
    </row>
    <row r="59" spans="1:13" ht="22.5">
      <c r="A59" s="6" t="s">
        <v>113</v>
      </c>
      <c r="B59" s="13" t="s">
        <v>114</v>
      </c>
      <c r="C59" s="25">
        <v>19000</v>
      </c>
      <c r="D59" s="25"/>
      <c r="E59" s="25"/>
      <c r="F59" s="25"/>
      <c r="G59" s="25"/>
      <c r="H59" s="25"/>
      <c r="I59" s="25"/>
      <c r="J59" s="25"/>
      <c r="K59" s="25"/>
      <c r="L59" s="25"/>
      <c r="M59" s="23">
        <f t="shared" si="4"/>
        <v>19000</v>
      </c>
    </row>
    <row r="60" spans="1:13" ht="22.5">
      <c r="A60" s="6" t="s">
        <v>12</v>
      </c>
      <c r="B60" s="13" t="s">
        <v>68</v>
      </c>
      <c r="C60" s="25">
        <v>25000</v>
      </c>
      <c r="D60" s="25"/>
      <c r="E60" s="25"/>
      <c r="F60" s="25"/>
      <c r="G60" s="25"/>
      <c r="H60" s="25"/>
      <c r="I60" s="25"/>
      <c r="J60" s="25"/>
      <c r="K60" s="25"/>
      <c r="L60" s="25">
        <v>10000</v>
      </c>
      <c r="M60" s="23">
        <f t="shared" si="4"/>
        <v>35000</v>
      </c>
    </row>
    <row r="61" spans="1:13" ht="22.5">
      <c r="A61" s="6" t="s">
        <v>85</v>
      </c>
      <c r="B61" s="13" t="s">
        <v>86</v>
      </c>
      <c r="C61" s="25">
        <v>3000</v>
      </c>
      <c r="D61" s="25"/>
      <c r="E61" s="25"/>
      <c r="F61" s="25"/>
      <c r="G61" s="25"/>
      <c r="H61" s="25"/>
      <c r="I61" s="25"/>
      <c r="J61" s="25"/>
      <c r="K61" s="25"/>
      <c r="L61" s="25"/>
      <c r="M61" s="23">
        <f t="shared" si="4"/>
        <v>3000</v>
      </c>
    </row>
    <row r="62" spans="1:13" ht="22.5">
      <c r="A62" s="4" t="s">
        <v>87</v>
      </c>
      <c r="B62" s="13" t="s">
        <v>88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3">
        <f t="shared" si="4"/>
        <v>0</v>
      </c>
    </row>
    <row r="63" spans="1:13" ht="12.75">
      <c r="A63" s="6" t="s">
        <v>153</v>
      </c>
      <c r="B63" s="13" t="s">
        <v>154</v>
      </c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3">
        <f t="shared" si="4"/>
        <v>0</v>
      </c>
    </row>
    <row r="64" spans="1:13" ht="22.5">
      <c r="A64" s="4" t="s">
        <v>40</v>
      </c>
      <c r="B64" s="13" t="s">
        <v>69</v>
      </c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3">
        <f t="shared" si="4"/>
        <v>0</v>
      </c>
    </row>
    <row r="65" spans="1:13" ht="12.75">
      <c r="A65" s="6" t="s">
        <v>34</v>
      </c>
      <c r="B65" s="12" t="s">
        <v>70</v>
      </c>
      <c r="C65" s="25">
        <v>10000</v>
      </c>
      <c r="D65" s="25"/>
      <c r="E65" s="25"/>
      <c r="F65" s="25"/>
      <c r="G65" s="25"/>
      <c r="H65" s="25"/>
      <c r="I65" s="25"/>
      <c r="J65" s="25"/>
      <c r="K65" s="25"/>
      <c r="L65" s="25"/>
      <c r="M65" s="23">
        <f t="shared" si="4"/>
        <v>10000</v>
      </c>
    </row>
    <row r="66" spans="1:13" ht="12.75">
      <c r="A66" s="6" t="s">
        <v>18</v>
      </c>
      <c r="B66" s="12" t="s">
        <v>71</v>
      </c>
      <c r="C66" s="25">
        <v>22000</v>
      </c>
      <c r="D66" s="25"/>
      <c r="E66" s="25"/>
      <c r="F66" s="25"/>
      <c r="G66" s="25"/>
      <c r="H66" s="25"/>
      <c r="I66" s="25"/>
      <c r="J66" s="25"/>
      <c r="K66" s="25"/>
      <c r="L66" s="25"/>
      <c r="M66" s="23">
        <f t="shared" si="4"/>
        <v>22000</v>
      </c>
    </row>
    <row r="67" spans="1:13" ht="12.75">
      <c r="A67" s="6" t="s">
        <v>155</v>
      </c>
      <c r="B67" s="12" t="s">
        <v>156</v>
      </c>
      <c r="C67" s="25">
        <v>3000</v>
      </c>
      <c r="D67" s="25"/>
      <c r="E67" s="25"/>
      <c r="F67" s="25"/>
      <c r="G67" s="25"/>
      <c r="H67" s="25"/>
      <c r="I67" s="25"/>
      <c r="J67" s="25"/>
      <c r="K67" s="25"/>
      <c r="L67" s="25"/>
      <c r="M67" s="23">
        <f t="shared" si="4"/>
        <v>3000</v>
      </c>
    </row>
    <row r="68" spans="1:13" ht="12.75">
      <c r="A68" s="4" t="s">
        <v>95</v>
      </c>
      <c r="B68" s="12" t="s">
        <v>96</v>
      </c>
      <c r="C68" s="25">
        <v>5000</v>
      </c>
      <c r="D68" s="25"/>
      <c r="E68" s="25"/>
      <c r="F68" s="25"/>
      <c r="G68" s="25"/>
      <c r="H68" s="25"/>
      <c r="I68" s="25"/>
      <c r="J68" s="25"/>
      <c r="K68" s="25"/>
      <c r="L68" s="25"/>
      <c r="M68" s="23">
        <f t="shared" si="4"/>
        <v>5000</v>
      </c>
    </row>
    <row r="69" spans="1:13" ht="12.75">
      <c r="A69" s="4" t="s">
        <v>97</v>
      </c>
      <c r="B69" s="12" t="s">
        <v>98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3">
        <f t="shared" si="4"/>
        <v>0</v>
      </c>
    </row>
    <row r="70" spans="1:13" ht="12.75">
      <c r="A70" s="6" t="s">
        <v>157</v>
      </c>
      <c r="B70" s="12" t="s">
        <v>158</v>
      </c>
      <c r="C70" s="25">
        <v>11000</v>
      </c>
      <c r="D70" s="25"/>
      <c r="E70" s="25"/>
      <c r="F70" s="25"/>
      <c r="G70" s="25"/>
      <c r="H70" s="25"/>
      <c r="I70" s="25"/>
      <c r="J70" s="25"/>
      <c r="K70" s="25"/>
      <c r="L70" s="25"/>
      <c r="M70" s="23">
        <f t="shared" si="4"/>
        <v>11000</v>
      </c>
    </row>
    <row r="71" spans="1:13" ht="12.75">
      <c r="A71" s="4" t="s">
        <v>89</v>
      </c>
      <c r="B71" s="12" t="s">
        <v>90</v>
      </c>
      <c r="C71" s="25">
        <v>3000</v>
      </c>
      <c r="D71" s="25"/>
      <c r="E71" s="25"/>
      <c r="F71" s="25"/>
      <c r="G71" s="25"/>
      <c r="H71" s="25"/>
      <c r="I71" s="25"/>
      <c r="J71" s="25"/>
      <c r="K71" s="25"/>
      <c r="L71" s="25"/>
      <c r="M71" s="23">
        <f t="shared" si="4"/>
        <v>3000</v>
      </c>
    </row>
    <row r="72" spans="1:13" ht="12.75">
      <c r="A72" s="4" t="s">
        <v>91</v>
      </c>
      <c r="B72" s="12" t="s">
        <v>92</v>
      </c>
      <c r="C72" s="25">
        <v>139000</v>
      </c>
      <c r="D72" s="25"/>
      <c r="E72" s="25"/>
      <c r="F72" s="25"/>
      <c r="G72" s="25"/>
      <c r="H72" s="25"/>
      <c r="I72" s="25"/>
      <c r="J72" s="25"/>
      <c r="K72" s="25"/>
      <c r="L72" s="25"/>
      <c r="M72" s="23">
        <f t="shared" si="4"/>
        <v>139000</v>
      </c>
    </row>
    <row r="73" spans="1:13" ht="22.5">
      <c r="A73" s="4" t="s">
        <v>41</v>
      </c>
      <c r="B73" s="13" t="s">
        <v>72</v>
      </c>
      <c r="C73" s="25">
        <v>19000</v>
      </c>
      <c r="D73" s="25"/>
      <c r="E73" s="25"/>
      <c r="F73" s="25"/>
      <c r="G73" s="25"/>
      <c r="H73" s="25"/>
      <c r="I73" s="25"/>
      <c r="J73" s="25"/>
      <c r="K73" s="25"/>
      <c r="L73" s="25"/>
      <c r="M73" s="23">
        <f t="shared" si="4"/>
        <v>19000</v>
      </c>
    </row>
    <row r="74" spans="1:13" ht="12.75">
      <c r="A74" s="6" t="s">
        <v>159</v>
      </c>
      <c r="B74" s="13" t="s">
        <v>160</v>
      </c>
      <c r="C74" s="25">
        <v>6000</v>
      </c>
      <c r="D74" s="25"/>
      <c r="E74" s="25"/>
      <c r="F74" s="25"/>
      <c r="G74" s="25"/>
      <c r="H74" s="25"/>
      <c r="I74" s="25"/>
      <c r="J74" s="25"/>
      <c r="K74" s="25"/>
      <c r="L74" s="25"/>
      <c r="M74" s="23">
        <f t="shared" si="4"/>
        <v>6000</v>
      </c>
    </row>
    <row r="75" spans="1:13" ht="12.75">
      <c r="A75" s="6" t="s">
        <v>161</v>
      </c>
      <c r="B75" s="13" t="s">
        <v>162</v>
      </c>
      <c r="C75" s="25"/>
      <c r="D75" s="25"/>
      <c r="E75" s="25"/>
      <c r="F75" s="25"/>
      <c r="G75" s="25"/>
      <c r="H75" s="25"/>
      <c r="I75" s="25"/>
      <c r="J75" s="25"/>
      <c r="K75" s="25">
        <v>9000</v>
      </c>
      <c r="L75" s="25"/>
      <c r="M75" s="23">
        <f t="shared" si="4"/>
        <v>9000</v>
      </c>
    </row>
    <row r="76" spans="1:13" ht="12.75">
      <c r="A76" s="6" t="s">
        <v>167</v>
      </c>
      <c r="B76" s="13" t="s">
        <v>168</v>
      </c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3">
        <f t="shared" si="4"/>
        <v>0</v>
      </c>
    </row>
    <row r="77" spans="1:13" ht="12.75">
      <c r="A77" s="6" t="s">
        <v>169</v>
      </c>
      <c r="B77" s="13" t="s">
        <v>170</v>
      </c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3">
        <f t="shared" si="4"/>
        <v>0</v>
      </c>
    </row>
    <row r="78" spans="1:13" ht="12.75">
      <c r="A78" s="6" t="s">
        <v>165</v>
      </c>
      <c r="B78" s="13" t="s">
        <v>166</v>
      </c>
      <c r="C78" s="25">
        <v>12000</v>
      </c>
      <c r="D78" s="25"/>
      <c r="E78" s="25"/>
      <c r="F78" s="25"/>
      <c r="G78" s="25"/>
      <c r="H78" s="25"/>
      <c r="I78" s="25"/>
      <c r="J78" s="25"/>
      <c r="K78" s="25"/>
      <c r="L78" s="25"/>
      <c r="M78" s="23">
        <f t="shared" si="4"/>
        <v>12000</v>
      </c>
    </row>
    <row r="79" spans="1:13" ht="12.75">
      <c r="A79" s="6" t="s">
        <v>163</v>
      </c>
      <c r="B79" s="13" t="s">
        <v>164</v>
      </c>
      <c r="C79" s="25">
        <v>1000</v>
      </c>
      <c r="D79" s="25"/>
      <c r="E79" s="25"/>
      <c r="F79" s="25"/>
      <c r="G79" s="25"/>
      <c r="H79" s="25"/>
      <c r="I79" s="25"/>
      <c r="J79" s="25"/>
      <c r="K79" s="25"/>
      <c r="L79" s="25"/>
      <c r="M79" s="23">
        <f t="shared" si="4"/>
        <v>1000</v>
      </c>
    </row>
    <row r="80" spans="1:13" ht="12.75">
      <c r="A80" s="4" t="s">
        <v>42</v>
      </c>
      <c r="B80" s="12" t="s">
        <v>73</v>
      </c>
      <c r="C80" s="25">
        <v>19000</v>
      </c>
      <c r="D80" s="25"/>
      <c r="E80" s="25"/>
      <c r="F80" s="25"/>
      <c r="G80" s="25"/>
      <c r="H80" s="25"/>
      <c r="I80" s="25"/>
      <c r="J80" s="25"/>
      <c r="K80" s="25"/>
      <c r="L80" s="25"/>
      <c r="M80" s="23">
        <f t="shared" si="4"/>
        <v>19000</v>
      </c>
    </row>
    <row r="81" spans="1:13" ht="22.5">
      <c r="A81" s="4" t="s">
        <v>99</v>
      </c>
      <c r="B81" s="13" t="s">
        <v>100</v>
      </c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3">
        <f t="shared" si="4"/>
        <v>0</v>
      </c>
    </row>
    <row r="82" spans="1:13" ht="22.5">
      <c r="A82" s="6" t="s">
        <v>115</v>
      </c>
      <c r="B82" s="13" t="s">
        <v>116</v>
      </c>
      <c r="C82" s="25">
        <v>2400</v>
      </c>
      <c r="D82" s="25"/>
      <c r="E82" s="25"/>
      <c r="F82" s="25"/>
      <c r="G82" s="25"/>
      <c r="H82" s="25"/>
      <c r="I82" s="25"/>
      <c r="J82" s="25"/>
      <c r="K82" s="25"/>
      <c r="L82" s="25"/>
      <c r="M82" s="23">
        <f t="shared" si="4"/>
        <v>2400</v>
      </c>
    </row>
    <row r="83" spans="1:13" ht="12.75">
      <c r="A83" s="6" t="s">
        <v>28</v>
      </c>
      <c r="B83" s="12" t="s">
        <v>74</v>
      </c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3">
        <f t="shared" si="4"/>
        <v>0</v>
      </c>
    </row>
    <row r="84" spans="1:13" ht="33.75">
      <c r="A84" s="6" t="s">
        <v>29</v>
      </c>
      <c r="B84" s="13" t="s">
        <v>75</v>
      </c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3">
        <f t="shared" si="4"/>
        <v>0</v>
      </c>
    </row>
    <row r="85" spans="1:13" ht="22.5">
      <c r="A85" s="4" t="s">
        <v>104</v>
      </c>
      <c r="B85" s="13" t="s">
        <v>105</v>
      </c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3">
        <f t="shared" si="4"/>
        <v>0</v>
      </c>
    </row>
    <row r="86" spans="1:13" ht="12.75">
      <c r="A86" s="4" t="s">
        <v>19</v>
      </c>
      <c r="B86" s="12" t="s">
        <v>76</v>
      </c>
      <c r="C86" s="25"/>
      <c r="D86" s="25"/>
      <c r="E86" s="25"/>
      <c r="F86" s="25"/>
      <c r="G86" s="25"/>
      <c r="H86" s="25"/>
      <c r="I86" s="25"/>
      <c r="J86" s="25"/>
      <c r="K86" s="25"/>
      <c r="L86" s="25">
        <v>40000</v>
      </c>
      <c r="M86" s="23">
        <f t="shared" si="4"/>
        <v>40000</v>
      </c>
    </row>
    <row r="87" spans="1:13" ht="20.100000000000001" customHeight="1">
      <c r="A87" s="4" t="s">
        <v>117</v>
      </c>
      <c r="B87" s="13" t="s">
        <v>118</v>
      </c>
      <c r="C87" s="25">
        <v>4000</v>
      </c>
      <c r="D87" s="25"/>
      <c r="E87" s="25"/>
      <c r="F87" s="25"/>
      <c r="G87" s="25"/>
      <c r="H87" s="25"/>
      <c r="I87" s="25"/>
      <c r="J87" s="25"/>
      <c r="K87" s="25"/>
      <c r="L87" s="25"/>
      <c r="M87" s="23">
        <f t="shared" si="4"/>
        <v>4000</v>
      </c>
    </row>
    <row r="88" spans="1:13" ht="20.100000000000001" customHeight="1">
      <c r="A88" s="6" t="s">
        <v>175</v>
      </c>
      <c r="B88" s="13" t="s">
        <v>176</v>
      </c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3">
        <f t="shared" ref="M88:M97" si="5">SUM(C88:L88)</f>
        <v>0</v>
      </c>
    </row>
    <row r="89" spans="1:13" ht="20.100000000000001" customHeight="1">
      <c r="A89" s="6" t="s">
        <v>171</v>
      </c>
      <c r="B89" s="13" t="s">
        <v>172</v>
      </c>
      <c r="C89" s="25">
        <v>1200</v>
      </c>
      <c r="D89" s="25"/>
      <c r="E89" s="25"/>
      <c r="F89" s="25"/>
      <c r="G89" s="25"/>
      <c r="H89" s="25"/>
      <c r="I89" s="25"/>
      <c r="J89" s="25"/>
      <c r="K89" s="25"/>
      <c r="L89" s="25"/>
      <c r="M89" s="23">
        <f t="shared" si="5"/>
        <v>1200</v>
      </c>
    </row>
    <row r="90" spans="1:13" ht="12.75">
      <c r="A90" s="4" t="s">
        <v>110</v>
      </c>
      <c r="B90" s="12" t="s">
        <v>120</v>
      </c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3">
        <f t="shared" si="5"/>
        <v>0</v>
      </c>
    </row>
    <row r="91" spans="1:13" ht="12.75">
      <c r="A91" s="6" t="s">
        <v>173</v>
      </c>
      <c r="B91" s="12" t="s">
        <v>174</v>
      </c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3">
        <f t="shared" si="5"/>
        <v>0</v>
      </c>
    </row>
    <row r="92" spans="1:13" ht="12.75">
      <c r="A92" s="4" t="s">
        <v>101</v>
      </c>
      <c r="B92" s="12" t="s">
        <v>102</v>
      </c>
      <c r="C92" s="25">
        <v>7000</v>
      </c>
      <c r="D92" s="25"/>
      <c r="E92" s="25"/>
      <c r="F92" s="25"/>
      <c r="G92" s="25"/>
      <c r="H92" s="25"/>
      <c r="I92" s="25"/>
      <c r="J92" s="25"/>
      <c r="K92" s="25"/>
      <c r="L92" s="25"/>
      <c r="M92" s="23">
        <f t="shared" si="5"/>
        <v>7000</v>
      </c>
    </row>
    <row r="93" spans="1:13" ht="12.75">
      <c r="A93" s="6" t="s">
        <v>177</v>
      </c>
      <c r="B93" s="13" t="s">
        <v>178</v>
      </c>
      <c r="C93" s="25">
        <v>4000</v>
      </c>
      <c r="D93" s="25"/>
      <c r="E93" s="25"/>
      <c r="F93" s="25"/>
      <c r="G93" s="25"/>
      <c r="H93" s="25"/>
      <c r="I93" s="25"/>
      <c r="J93" s="25"/>
      <c r="K93" s="25"/>
      <c r="L93" s="25"/>
      <c r="M93" s="23">
        <f t="shared" si="5"/>
        <v>4000</v>
      </c>
    </row>
    <row r="94" spans="1:13" ht="12.75">
      <c r="A94" s="6" t="s">
        <v>103</v>
      </c>
      <c r="B94" s="12" t="s">
        <v>179</v>
      </c>
      <c r="C94" s="25">
        <v>10000</v>
      </c>
      <c r="D94" s="25"/>
      <c r="E94" s="25"/>
      <c r="F94" s="25"/>
      <c r="G94" s="25"/>
      <c r="H94" s="25"/>
      <c r="I94" s="25">
        <v>0</v>
      </c>
      <c r="J94" s="25"/>
      <c r="K94" s="25">
        <v>3000</v>
      </c>
      <c r="L94" s="25">
        <v>150000</v>
      </c>
      <c r="M94" s="23">
        <f t="shared" si="5"/>
        <v>163000</v>
      </c>
    </row>
    <row r="95" spans="1:13" ht="12.75">
      <c r="A95" s="6" t="s">
        <v>13</v>
      </c>
      <c r="B95" s="12" t="s">
        <v>77</v>
      </c>
      <c r="C95" s="25">
        <v>11000</v>
      </c>
      <c r="D95" s="25"/>
      <c r="E95" s="25"/>
      <c r="F95" s="25"/>
      <c r="G95" s="25"/>
      <c r="H95" s="25"/>
      <c r="I95" s="25"/>
      <c r="J95" s="25"/>
      <c r="K95" s="25"/>
      <c r="L95" s="25"/>
      <c r="M95" s="23">
        <f t="shared" si="5"/>
        <v>11000</v>
      </c>
    </row>
    <row r="96" spans="1:13" ht="12.75">
      <c r="A96" s="6" t="s">
        <v>180</v>
      </c>
      <c r="B96" s="12" t="s">
        <v>181</v>
      </c>
      <c r="C96" s="25">
        <v>5000</v>
      </c>
      <c r="D96" s="25"/>
      <c r="E96" s="25"/>
      <c r="F96" s="25"/>
      <c r="G96" s="25"/>
      <c r="H96" s="25"/>
      <c r="I96" s="25"/>
      <c r="J96" s="25"/>
      <c r="K96" s="25"/>
      <c r="L96" s="25"/>
      <c r="M96" s="23">
        <f t="shared" si="5"/>
        <v>5000</v>
      </c>
    </row>
    <row r="97" spans="1:13" ht="20.100000000000001" customHeight="1">
      <c r="A97" s="35" t="s">
        <v>14</v>
      </c>
      <c r="B97" s="36"/>
      <c r="C97" s="23">
        <f>SUM(C24:C96)</f>
        <v>1145203</v>
      </c>
      <c r="D97" s="23">
        <f t="shared" ref="D97:L97" si="6">SUM(D24:D95)</f>
        <v>251812</v>
      </c>
      <c r="E97" s="23">
        <f t="shared" si="6"/>
        <v>185847</v>
      </c>
      <c r="F97" s="23">
        <f t="shared" si="6"/>
        <v>67584</v>
      </c>
      <c r="G97" s="23">
        <f t="shared" si="6"/>
        <v>45056</v>
      </c>
      <c r="H97" s="23">
        <f t="shared" si="6"/>
        <v>112640</v>
      </c>
      <c r="I97" s="23">
        <f t="shared" si="6"/>
        <v>195779</v>
      </c>
      <c r="J97" s="23">
        <f t="shared" si="6"/>
        <v>0</v>
      </c>
      <c r="K97" s="23">
        <f t="shared" si="6"/>
        <v>20000</v>
      </c>
      <c r="L97" s="23">
        <f t="shared" si="6"/>
        <v>780519</v>
      </c>
      <c r="M97" s="23">
        <f t="shared" si="5"/>
        <v>2804440</v>
      </c>
    </row>
    <row r="98" spans="1:13" ht="20.100000000000001" customHeight="1">
      <c r="A98" s="16"/>
      <c r="B98" s="17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</row>
    <row r="99" spans="1:13" ht="20.100000000000001" customHeight="1">
      <c r="A99" s="6" t="s">
        <v>182</v>
      </c>
      <c r="B99" s="3" t="s">
        <v>183</v>
      </c>
      <c r="C99" s="23"/>
      <c r="D99" s="23"/>
      <c r="E99" s="23"/>
      <c r="F99" s="23"/>
      <c r="G99" s="23"/>
      <c r="H99" s="23"/>
      <c r="I99" s="23"/>
      <c r="J99" s="23"/>
      <c r="K99" s="23"/>
      <c r="L99" s="23">
        <v>9000</v>
      </c>
      <c r="M99" s="23">
        <f t="shared" ref="M99:M115" si="7">SUM(C99:L99)</f>
        <v>9000</v>
      </c>
    </row>
    <row r="100" spans="1:13" ht="12.75">
      <c r="A100" s="6" t="s">
        <v>184</v>
      </c>
      <c r="B100" s="3" t="s">
        <v>185</v>
      </c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>
        <f t="shared" si="7"/>
        <v>0</v>
      </c>
    </row>
    <row r="101" spans="1:13" ht="12.75">
      <c r="A101" s="6" t="s">
        <v>186</v>
      </c>
      <c r="B101" s="3" t="s">
        <v>187</v>
      </c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>
        <f t="shared" si="7"/>
        <v>0</v>
      </c>
    </row>
    <row r="102" spans="1:13" ht="12.75">
      <c r="A102" s="6" t="s">
        <v>188</v>
      </c>
      <c r="B102" s="3" t="s">
        <v>189</v>
      </c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>
        <f t="shared" si="7"/>
        <v>0</v>
      </c>
    </row>
    <row r="103" spans="1:13" ht="12.75">
      <c r="A103" s="6" t="s">
        <v>190</v>
      </c>
      <c r="B103" s="3" t="s">
        <v>191</v>
      </c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>
        <f t="shared" si="7"/>
        <v>0</v>
      </c>
    </row>
    <row r="104" spans="1:13" ht="12.75">
      <c r="A104" s="6" t="s">
        <v>20</v>
      </c>
      <c r="B104" s="3" t="s">
        <v>192</v>
      </c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>
        <f t="shared" si="7"/>
        <v>0</v>
      </c>
    </row>
    <row r="105" spans="1:13" ht="12.75">
      <c r="A105" s="6" t="s">
        <v>21</v>
      </c>
      <c r="B105" s="3" t="s">
        <v>193</v>
      </c>
      <c r="C105" s="23"/>
      <c r="D105" s="23"/>
      <c r="E105" s="23"/>
      <c r="F105" s="23"/>
      <c r="G105" s="23"/>
      <c r="H105" s="23"/>
      <c r="I105" s="23"/>
      <c r="J105" s="23">
        <v>7500</v>
      </c>
      <c r="K105" s="23"/>
      <c r="L105" s="23">
        <v>3000</v>
      </c>
      <c r="M105" s="23">
        <f t="shared" si="7"/>
        <v>10500</v>
      </c>
    </row>
    <row r="106" spans="1:13" ht="12.75">
      <c r="A106" s="6"/>
      <c r="B106" s="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>
        <f t="shared" si="7"/>
        <v>0</v>
      </c>
    </row>
    <row r="107" spans="1:13" ht="12.75">
      <c r="A107" s="6"/>
      <c r="B107" s="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>
        <f t="shared" si="7"/>
        <v>0</v>
      </c>
    </row>
    <row r="108" spans="1:13" ht="12.75">
      <c r="A108" s="6"/>
      <c r="B108" s="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>
        <f t="shared" si="7"/>
        <v>0</v>
      </c>
    </row>
    <row r="109" spans="1:13" ht="12.75">
      <c r="A109" s="6"/>
      <c r="B109" s="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>
        <f t="shared" si="7"/>
        <v>0</v>
      </c>
    </row>
    <row r="110" spans="1:13" ht="12.75">
      <c r="A110" s="6"/>
      <c r="B110" s="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>
        <f t="shared" si="7"/>
        <v>0</v>
      </c>
    </row>
    <row r="111" spans="1:13" ht="12.75">
      <c r="A111" s="6"/>
      <c r="B111" s="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>
        <f t="shared" si="7"/>
        <v>0</v>
      </c>
    </row>
    <row r="112" spans="1:13" ht="12.75">
      <c r="A112" s="6"/>
      <c r="B112" s="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>
        <f t="shared" si="7"/>
        <v>0</v>
      </c>
    </row>
    <row r="113" spans="1:13" ht="12.75">
      <c r="A113" s="6"/>
      <c r="B113" s="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>
        <f t="shared" si="7"/>
        <v>0</v>
      </c>
    </row>
    <row r="114" spans="1:13" ht="22.5">
      <c r="A114" s="6" t="s">
        <v>15</v>
      </c>
      <c r="B114" s="13" t="s">
        <v>94</v>
      </c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3">
        <f t="shared" si="7"/>
        <v>0</v>
      </c>
    </row>
    <row r="115" spans="1:13" ht="20.100000000000001" customHeight="1">
      <c r="A115" s="35" t="s">
        <v>16</v>
      </c>
      <c r="B115" s="36"/>
      <c r="C115" s="23">
        <f t="shared" ref="C115:L115" si="8">SUM(C99:C114)</f>
        <v>0</v>
      </c>
      <c r="D115" s="23">
        <f t="shared" si="8"/>
        <v>0</v>
      </c>
      <c r="E115" s="23">
        <f t="shared" si="8"/>
        <v>0</v>
      </c>
      <c r="F115" s="23">
        <f t="shared" si="8"/>
        <v>0</v>
      </c>
      <c r="G115" s="23">
        <f t="shared" si="8"/>
        <v>0</v>
      </c>
      <c r="H115" s="23">
        <f t="shared" si="8"/>
        <v>0</v>
      </c>
      <c r="I115" s="23">
        <f t="shared" si="8"/>
        <v>0</v>
      </c>
      <c r="J115" s="23">
        <f t="shared" si="8"/>
        <v>7500</v>
      </c>
      <c r="K115" s="23">
        <f t="shared" si="8"/>
        <v>0</v>
      </c>
      <c r="L115" s="23">
        <f t="shared" si="8"/>
        <v>12000</v>
      </c>
      <c r="M115" s="23">
        <f t="shared" si="7"/>
        <v>19500</v>
      </c>
    </row>
    <row r="116" spans="1:13" ht="20.100000000000001" customHeight="1">
      <c r="A116" s="5"/>
      <c r="B116" s="2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</row>
    <row r="117" spans="1:13" ht="20.100000000000001" customHeight="1">
      <c r="A117" s="32" t="s">
        <v>36</v>
      </c>
      <c r="B117" s="32"/>
      <c r="C117" s="29">
        <f t="shared" ref="C117:L117" si="9">SUM(C18+C21-C97-C115)</f>
        <v>0</v>
      </c>
      <c r="D117" s="29">
        <f t="shared" si="9"/>
        <v>0</v>
      </c>
      <c r="E117" s="29">
        <f t="shared" si="9"/>
        <v>0</v>
      </c>
      <c r="F117" s="29">
        <f t="shared" si="9"/>
        <v>0</v>
      </c>
      <c r="G117" s="29">
        <f t="shared" si="9"/>
        <v>0</v>
      </c>
      <c r="H117" s="29">
        <f t="shared" si="9"/>
        <v>0</v>
      </c>
      <c r="I117" s="29">
        <f t="shared" si="9"/>
        <v>0</v>
      </c>
      <c r="J117" s="29">
        <f t="shared" si="9"/>
        <v>0</v>
      </c>
      <c r="K117" s="29">
        <f t="shared" si="9"/>
        <v>0</v>
      </c>
      <c r="L117" s="29">
        <f t="shared" si="9"/>
        <v>0</v>
      </c>
      <c r="M117" s="28">
        <f>SUM(C117:L117)</f>
        <v>0</v>
      </c>
    </row>
    <row r="118" spans="1:13" ht="20.100000000000001" customHeight="1">
      <c r="A118" s="5"/>
      <c r="B118" s="2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</row>
    <row r="119" spans="1:13" ht="20.100000000000001" customHeight="1">
      <c r="A119" s="5"/>
      <c r="B119" s="2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</row>
    <row r="120" spans="1:13" ht="20.100000000000001" customHeight="1">
      <c r="A120" s="5"/>
      <c r="B120" s="2" t="s">
        <v>213</v>
      </c>
      <c r="C120" s="28"/>
      <c r="D120" s="28"/>
      <c r="E120" s="28"/>
      <c r="F120" s="28"/>
      <c r="G120" s="28"/>
      <c r="H120" s="28"/>
      <c r="I120" s="28" t="s">
        <v>215</v>
      </c>
      <c r="J120" s="28"/>
      <c r="K120" s="28"/>
      <c r="L120" s="28"/>
      <c r="M120" s="28"/>
    </row>
    <row r="121" spans="1:13" ht="20.100000000000001" customHeight="1">
      <c r="A121" s="5"/>
      <c r="B121" s="2" t="s">
        <v>214</v>
      </c>
      <c r="C121" s="28"/>
      <c r="D121" s="28"/>
      <c r="E121" s="28"/>
      <c r="F121" s="28"/>
      <c r="G121" s="28"/>
      <c r="H121" s="28"/>
      <c r="I121" s="28" t="s">
        <v>216</v>
      </c>
      <c r="J121" s="28"/>
      <c r="K121" s="28"/>
      <c r="L121" s="28"/>
      <c r="M121" s="28"/>
    </row>
    <row r="122" spans="1:13" ht="20.100000000000001" customHeight="1">
      <c r="A122" s="5"/>
      <c r="B122" s="2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</row>
    <row r="123" spans="1:13" ht="20.100000000000001" customHeight="1"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</row>
    <row r="124" spans="1:13" ht="20.100000000000001" customHeight="1"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</row>
    <row r="125" spans="1:13" ht="20.100000000000001" customHeight="1"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</row>
  </sheetData>
  <mergeCells count="6">
    <mergeCell ref="A117:B117"/>
    <mergeCell ref="A2:B2"/>
    <mergeCell ref="A115:B115"/>
    <mergeCell ref="A97:B97"/>
    <mergeCell ref="A21:B21"/>
    <mergeCell ref="A18:B18"/>
  </mergeCells>
  <phoneticPr fontId="2" type="noConversion"/>
  <printOptions horizontalCentered="1"/>
  <pageMargins left="0" right="0" top="0.78740157480314965" bottom="0.78740157480314965" header="0.70866141732283472" footer="0.70866141732283472"/>
  <pageSetup paperSize="9" orientation="landscape" horizontalDpi="4294967293" verticalDpi="4294967293" r:id="rId1"/>
  <headerFooter alignWithMargins="0">
    <oddHeader>&amp;LII. Osnovna škola Bjelovar&amp;C
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prazno</vt:lpstr>
      <vt:lpstr>prazno!Ispis_naslova</vt:lpstr>
    </vt:vector>
  </TitlesOfParts>
  <Company>Gradska Uprava Bjelovar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Snježana Petreković</dc:creator>
  <cp:lastModifiedBy>Daniela</cp:lastModifiedBy>
  <cp:lastPrinted>2017-10-05T15:03:07Z</cp:lastPrinted>
  <dcterms:created xsi:type="dcterms:W3CDTF">2016-03-14T10:14:28Z</dcterms:created>
  <dcterms:modified xsi:type="dcterms:W3CDTF">2018-01-03T09:42:17Z</dcterms:modified>
</cp:coreProperties>
</file>